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erdem\OneDrive\Desktop\"/>
    </mc:Choice>
  </mc:AlternateContent>
  <xr:revisionPtr revIDLastSave="0" documentId="13_ncr:1_{3CA9A00A-0D5B-4717-9C61-48FC6DD364A0}" xr6:coauthVersionLast="47" xr6:coauthVersionMax="47" xr10:uidLastSave="{00000000-0000-0000-0000-000000000000}"/>
  <bookViews>
    <workbookView xWindow="-120" yWindow="-120" windowWidth="29040" windowHeight="15720" xr2:uid="{17EC5D0D-8D58-4D48-88B0-FDD33AB65606}"/>
  </bookViews>
  <sheets>
    <sheet name="Sayf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13" i="1"/>
  <c r="I12" i="1"/>
  <c r="I3" i="1"/>
  <c r="I4" i="1"/>
  <c r="C6" i="1"/>
  <c r="C8" i="1"/>
  <c r="C13" i="1"/>
  <c r="C9" i="1"/>
  <c r="C7" i="1"/>
  <c r="C5" i="1"/>
  <c r="C15" i="1"/>
  <c r="C12" i="1"/>
  <c r="C16" i="1"/>
  <c r="C3" i="1"/>
  <c r="C4" i="1"/>
  <c r="C10" i="1"/>
  <c r="G6" i="1"/>
  <c r="G8" i="1"/>
  <c r="G13" i="1"/>
  <c r="G9" i="1"/>
  <c r="G7" i="1"/>
  <c r="G5" i="1"/>
  <c r="G15" i="1"/>
  <c r="G12" i="1"/>
  <c r="G16" i="1"/>
  <c r="G3" i="1"/>
  <c r="G4" i="1"/>
  <c r="G10" i="1"/>
  <c r="I6" i="1"/>
  <c r="I7" i="1"/>
  <c r="I5" i="1"/>
  <c r="I16" i="1"/>
  <c r="I10" i="1"/>
  <c r="I9" i="1"/>
  <c r="I15" i="1"/>
  <c r="C11" i="1"/>
  <c r="G11" i="1"/>
  <c r="I11" i="1"/>
  <c r="I14" i="1"/>
  <c r="I17" i="1"/>
  <c r="J4" i="1" l="1"/>
  <c r="J13" i="1"/>
  <c r="J10" i="1"/>
  <c r="J8" i="1"/>
  <c r="J6" i="1"/>
  <c r="J3" i="1"/>
  <c r="J11" i="1"/>
  <c r="J16" i="1"/>
  <c r="J15" i="1"/>
  <c r="J9" i="1"/>
  <c r="J12" i="1"/>
  <c r="J5" i="1"/>
  <c r="J7" i="1"/>
  <c r="G14" i="1"/>
  <c r="G17" i="1"/>
  <c r="C14" i="1"/>
  <c r="C17" i="1"/>
  <c r="J14" i="1" l="1"/>
  <c r="J17" i="1"/>
</calcChain>
</file>

<file path=xl/sharedStrings.xml><?xml version="1.0" encoding="utf-8"?>
<sst xmlns="http://schemas.openxmlformats.org/spreadsheetml/2006/main" count="30" uniqueCount="18">
  <si>
    <t>Aday No</t>
  </si>
  <si>
    <t>ALES</t>
  </si>
  <si>
    <t>ALES %40</t>
  </si>
  <si>
    <t>Yabancı Dil</t>
  </si>
  <si>
    <t>Lisans Not Ortalaması</t>
  </si>
  <si>
    <t>Lisans Not Ortalaması 100'lük</t>
  </si>
  <si>
    <t>Lisans Not Ortalaması %30</t>
  </si>
  <si>
    <t>Bilim Sınavı 100 üzerinden %30</t>
  </si>
  <si>
    <t>Başarı Puanı</t>
  </si>
  <si>
    <t>Mülakat Bilgisi</t>
  </si>
  <si>
    <t>SOSYAL PSİKOLOJİ YÜKSEK LİSANS MÜLAKAT ÖNCESİ LİSTE</t>
  </si>
  <si>
    <t>Bilim Sınavı Notu</t>
  </si>
  <si>
    <t>*Not ortalamaları YÖK'ün dönüşüm tablosuna göre 100'lük sisteme dönüştürülmüştür.</t>
  </si>
  <si>
    <t>**Bilim sınavı geçme kriteri 50 soru üzerinden en az 30 doğru yanıttır</t>
  </si>
  <si>
    <t>***Bilim sınavına girmeyen adayların başarı puanı hesaplanmamaktadır.</t>
  </si>
  <si>
    <t>Bilim Sınavına Girmemiştir.</t>
  </si>
  <si>
    <t>Bilim Sınavı Kriterini Karşılamamaktadır.</t>
  </si>
  <si>
    <t>Mülakata Girebilir.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</si>
</sst>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1"/>
      <color theme="1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1" fontId="0" fillId="2" borderId="0" xfId="0" applyNumberFormat="1" applyFill="1"/>
    <xf numFmtId="0" fontId="6" fillId="2" borderId="0" xfId="0" applyFont="1" applyFill="1"/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162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805A29-C2FE-4FC9-8EF2-7ADFEAFA3404}" name="Tablo1" displayName="Tablo1" ref="A2:K17" totalsRowShown="0" headerRowDxfId="12" dataDxfId="11">
  <autoFilter ref="A2:K17" xr:uid="{CB805A29-C2FE-4FC9-8EF2-7ADFEAFA3404}"/>
  <sortState xmlns:xlrd2="http://schemas.microsoft.com/office/spreadsheetml/2017/richdata2" ref="A3:K17">
    <sortCondition descending="1" ref="J2:J17"/>
  </sortState>
  <tableColumns count="11">
    <tableColumn id="1" xr3:uid="{2C28F2F0-C8C4-4E6B-812A-5FD06D12266E}" name="Aday No" dataDxfId="10"/>
    <tableColumn id="4" xr3:uid="{3E21E976-298F-4C10-AB1D-1E93D1429591}" name="ALES" dataDxfId="9"/>
    <tableColumn id="5" xr3:uid="{9344D588-C71F-4FB6-BC88-F2ED248D30DD}" name="ALES %40" dataDxfId="8">
      <calculatedColumnFormula>B3*0.4</calculatedColumnFormula>
    </tableColumn>
    <tableColumn id="6" xr3:uid="{C3531CB9-EA09-4C3D-88D9-F0E9E4AA371A}" name="Yabancı Dil" dataDxfId="7"/>
    <tableColumn id="7" xr3:uid="{26B5A5F9-701A-432C-8D87-F5297551ECD6}" name="Lisans Not Ortalaması" dataDxfId="6"/>
    <tableColumn id="8" xr3:uid="{A2CA9C91-09B7-43EF-B526-5E98408B28AD}" name="Lisans Not Ortalaması 100'lük" dataDxfId="5"/>
    <tableColumn id="9" xr3:uid="{2CAE7961-04E3-4AAC-8F98-E8CB4990961F}" name="Lisans Not Ortalaması %30" dataDxfId="4">
      <calculatedColumnFormula>F3*0.3</calculatedColumnFormula>
    </tableColumn>
    <tableColumn id="14" xr3:uid="{2B5F79D0-1408-46E0-B289-F90745633A7C}" name="Bilim Sınavı Notu" dataDxfId="3"/>
    <tableColumn id="11" xr3:uid="{07916628-73E3-470B-91BC-59319D3EBDDB}" name="Bilim Sınavı 100 üzerinden %30" dataDxfId="2">
      <calculatedColumnFormula>H3*0.3</calculatedColumnFormula>
    </tableColumn>
    <tableColumn id="12" xr3:uid="{F321EBF4-DD88-4F82-82EE-B66E9547B62D}" name="Başarı Puanı" dataDxfId="1">
      <calculatedColumnFormula>C3+G3+I3</calculatedColumnFormula>
    </tableColumn>
    <tableColumn id="13" xr3:uid="{B341F811-3BA1-473A-BEF9-A0D6E42C1399}" name="Mülakat Bilgisi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7BB2-A564-4C84-B51E-AC6745231747}">
  <sheetPr>
    <pageSetUpPr fitToPage="1"/>
  </sheetPr>
  <dimension ref="A1:L20"/>
  <sheetViews>
    <sheetView tabSelected="1" zoomScale="85" zoomScaleNormal="85" workbookViewId="0">
      <selection activeCell="M16" sqref="M16"/>
    </sheetView>
  </sheetViews>
  <sheetFormatPr defaultColWidth="9" defaultRowHeight="15" x14ac:dyDescent="0.25"/>
  <cols>
    <col min="1" max="1" width="12.7109375" style="2" customWidth="1"/>
    <col min="2" max="2" width="11.85546875" style="3" customWidth="1"/>
    <col min="3" max="3" width="13.42578125" style="4" customWidth="1"/>
    <col min="4" max="4" width="12.42578125" style="4" customWidth="1"/>
    <col min="5" max="5" width="12" style="4" customWidth="1"/>
    <col min="6" max="6" width="16.85546875" style="4" customWidth="1"/>
    <col min="7" max="7" width="16.28515625" style="4" customWidth="1"/>
    <col min="8" max="8" width="14.85546875" style="3" customWidth="1"/>
    <col min="9" max="9" width="16.42578125" style="3" customWidth="1"/>
    <col min="10" max="10" width="19" style="3" customWidth="1"/>
    <col min="11" max="11" width="40.7109375" style="1" bestFit="1" customWidth="1"/>
    <col min="12" max="16384" width="9" style="1"/>
  </cols>
  <sheetData>
    <row r="1" spans="1:12" ht="18.75" x14ac:dyDescent="0.3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2" s="8" customFormat="1" ht="32.85" customHeight="1" x14ac:dyDescent="0.25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11</v>
      </c>
      <c r="I2" s="5" t="s">
        <v>7</v>
      </c>
      <c r="J2" s="5" t="s">
        <v>8</v>
      </c>
      <c r="K2" s="7" t="s">
        <v>9</v>
      </c>
      <c r="L2" s="7"/>
    </row>
    <row r="3" spans="1:12" x14ac:dyDescent="0.25">
      <c r="A3" s="16">
        <v>20260386</v>
      </c>
      <c r="B3" s="17">
        <v>75.608770000000007</v>
      </c>
      <c r="C3" s="18">
        <f t="shared" ref="C3:C17" si="0">B3*0.4</f>
        <v>30.243508000000006</v>
      </c>
      <c r="D3" s="17">
        <v>70</v>
      </c>
      <c r="E3" s="19">
        <v>3.83</v>
      </c>
      <c r="F3" s="19">
        <v>96.03</v>
      </c>
      <c r="G3" s="18">
        <f t="shared" ref="G3:G17" si="1">F3*0.3</f>
        <v>28.808999999999997</v>
      </c>
      <c r="H3" s="18">
        <v>68</v>
      </c>
      <c r="I3" s="18">
        <f t="shared" ref="I3:I17" si="2">H3*0.3</f>
        <v>20.399999999999999</v>
      </c>
      <c r="J3" s="18">
        <f t="shared" ref="J3:J17" si="3">C3+G3+I3</f>
        <v>79.452507999999995</v>
      </c>
      <c r="K3" s="20" t="s">
        <v>17</v>
      </c>
    </row>
    <row r="4" spans="1:12" x14ac:dyDescent="0.25">
      <c r="A4" s="16">
        <v>20260771</v>
      </c>
      <c r="B4" s="17">
        <v>74.82799</v>
      </c>
      <c r="C4" s="18">
        <f t="shared" si="0"/>
        <v>29.931196</v>
      </c>
      <c r="D4" s="17">
        <v>82.5</v>
      </c>
      <c r="E4" s="19">
        <v>2.71</v>
      </c>
      <c r="F4" s="19">
        <v>69.900000000000006</v>
      </c>
      <c r="G4" s="18">
        <f t="shared" si="1"/>
        <v>20.970000000000002</v>
      </c>
      <c r="H4" s="18">
        <v>91.5</v>
      </c>
      <c r="I4" s="18">
        <f t="shared" si="2"/>
        <v>27.45</v>
      </c>
      <c r="J4" s="18">
        <f t="shared" si="3"/>
        <v>78.351196000000002</v>
      </c>
      <c r="K4" s="20" t="s">
        <v>17</v>
      </c>
    </row>
    <row r="5" spans="1:12" x14ac:dyDescent="0.25">
      <c r="A5" s="16">
        <v>20261106</v>
      </c>
      <c r="B5" s="17">
        <v>79.510159999999999</v>
      </c>
      <c r="C5" s="18">
        <f t="shared" si="0"/>
        <v>31.804064</v>
      </c>
      <c r="D5" s="17">
        <v>78.75</v>
      </c>
      <c r="E5" s="19">
        <v>3.74</v>
      </c>
      <c r="F5" s="19">
        <v>93.93</v>
      </c>
      <c r="G5" s="18">
        <f t="shared" si="1"/>
        <v>28.179000000000002</v>
      </c>
      <c r="H5" s="18">
        <v>60</v>
      </c>
      <c r="I5" s="18">
        <f t="shared" si="2"/>
        <v>18</v>
      </c>
      <c r="J5" s="18">
        <f t="shared" si="3"/>
        <v>77.983063999999999</v>
      </c>
      <c r="K5" s="20" t="s">
        <v>17</v>
      </c>
    </row>
    <row r="6" spans="1:12" x14ac:dyDescent="0.25">
      <c r="A6" s="16">
        <v>20260814</v>
      </c>
      <c r="B6" s="17">
        <v>73.495090000000005</v>
      </c>
      <c r="C6" s="18">
        <f t="shared" si="0"/>
        <v>29.398036000000005</v>
      </c>
      <c r="D6" s="17">
        <v>87.5</v>
      </c>
      <c r="E6" s="19">
        <v>3.61</v>
      </c>
      <c r="F6" s="17">
        <v>90.9</v>
      </c>
      <c r="G6" s="18">
        <f t="shared" si="1"/>
        <v>27.27</v>
      </c>
      <c r="H6" s="18">
        <v>67.5</v>
      </c>
      <c r="I6" s="18">
        <f t="shared" si="2"/>
        <v>20.25</v>
      </c>
      <c r="J6" s="18">
        <f t="shared" si="3"/>
        <v>76.918036000000001</v>
      </c>
      <c r="K6" s="20" t="s">
        <v>17</v>
      </c>
    </row>
    <row r="7" spans="1:12" x14ac:dyDescent="0.25">
      <c r="A7" s="16">
        <v>20260011</v>
      </c>
      <c r="B7" s="17">
        <v>78.355840000000001</v>
      </c>
      <c r="C7" s="18">
        <f t="shared" si="0"/>
        <v>31.342336000000003</v>
      </c>
      <c r="D7" s="17">
        <v>75</v>
      </c>
      <c r="E7" s="19">
        <v>3.41</v>
      </c>
      <c r="F7" s="19">
        <v>86.23</v>
      </c>
      <c r="G7" s="18">
        <f t="shared" si="1"/>
        <v>25.869</v>
      </c>
      <c r="H7" s="18">
        <v>63.5</v>
      </c>
      <c r="I7" s="18">
        <f t="shared" si="2"/>
        <v>19.05</v>
      </c>
      <c r="J7" s="18">
        <f t="shared" si="3"/>
        <v>76.261336</v>
      </c>
      <c r="K7" s="20" t="s">
        <v>17</v>
      </c>
    </row>
    <row r="8" spans="1:12" x14ac:dyDescent="0.25">
      <c r="A8" s="16">
        <v>20260909</v>
      </c>
      <c r="B8" s="17">
        <v>75.297619999999995</v>
      </c>
      <c r="C8" s="18">
        <f t="shared" si="0"/>
        <v>30.119047999999999</v>
      </c>
      <c r="D8" s="17">
        <v>91.25</v>
      </c>
      <c r="E8" s="19">
        <v>3.33</v>
      </c>
      <c r="F8" s="19">
        <v>84.36</v>
      </c>
      <c r="G8" s="18">
        <f t="shared" si="1"/>
        <v>25.308</v>
      </c>
      <c r="H8" s="18">
        <v>66.5</v>
      </c>
      <c r="I8" s="18">
        <f t="shared" si="2"/>
        <v>19.95</v>
      </c>
      <c r="J8" s="18">
        <f t="shared" si="3"/>
        <v>75.377048000000002</v>
      </c>
      <c r="K8" s="20" t="s">
        <v>17</v>
      </c>
    </row>
    <row r="9" spans="1:12" x14ac:dyDescent="0.25">
      <c r="A9" s="16">
        <v>20260048</v>
      </c>
      <c r="B9" s="17">
        <v>84.087850000000003</v>
      </c>
      <c r="C9" s="18">
        <f t="shared" si="0"/>
        <v>33.63514</v>
      </c>
      <c r="D9" s="17">
        <v>78.75</v>
      </c>
      <c r="E9" s="19">
        <v>3.03</v>
      </c>
      <c r="F9" s="19">
        <v>77.36</v>
      </c>
      <c r="G9" s="18">
        <f t="shared" si="1"/>
        <v>23.207999999999998</v>
      </c>
      <c r="H9" s="18">
        <v>61</v>
      </c>
      <c r="I9" s="18">
        <f t="shared" si="2"/>
        <v>18.3</v>
      </c>
      <c r="J9" s="18">
        <f t="shared" si="3"/>
        <v>75.143140000000002</v>
      </c>
      <c r="K9" s="20" t="s">
        <v>17</v>
      </c>
    </row>
    <row r="10" spans="1:12" x14ac:dyDescent="0.25">
      <c r="A10" s="16">
        <v>20260241</v>
      </c>
      <c r="B10" s="17">
        <v>76.816000000000003</v>
      </c>
      <c r="C10" s="18">
        <f t="shared" si="0"/>
        <v>30.726400000000002</v>
      </c>
      <c r="D10" s="17">
        <v>97.5</v>
      </c>
      <c r="E10" s="19">
        <v>2.91</v>
      </c>
      <c r="F10" s="19">
        <v>74.56</v>
      </c>
      <c r="G10" s="18">
        <f t="shared" si="1"/>
        <v>22.367999999999999</v>
      </c>
      <c r="H10" s="18">
        <v>73</v>
      </c>
      <c r="I10" s="18">
        <f t="shared" si="2"/>
        <v>21.9</v>
      </c>
      <c r="J10" s="18">
        <f t="shared" si="3"/>
        <v>74.994399999999999</v>
      </c>
      <c r="K10" s="20" t="s">
        <v>17</v>
      </c>
    </row>
    <row r="11" spans="1:12" x14ac:dyDescent="0.25">
      <c r="A11" s="16">
        <v>20260678</v>
      </c>
      <c r="B11" s="17">
        <v>72.931839999999994</v>
      </c>
      <c r="C11" s="21">
        <f t="shared" si="0"/>
        <v>29.172736</v>
      </c>
      <c r="D11" s="17">
        <v>72.5</v>
      </c>
      <c r="E11" s="19">
        <v>3.37</v>
      </c>
      <c r="F11" s="19">
        <v>85.3</v>
      </c>
      <c r="G11" s="21">
        <f t="shared" si="1"/>
        <v>25.59</v>
      </c>
      <c r="H11" s="22">
        <v>61.5</v>
      </c>
      <c r="I11" s="22">
        <f t="shared" si="2"/>
        <v>18.45</v>
      </c>
      <c r="J11" s="22">
        <f t="shared" si="3"/>
        <v>73.212736000000007</v>
      </c>
      <c r="K11" s="20" t="s">
        <v>17</v>
      </c>
    </row>
    <row r="12" spans="1:12" x14ac:dyDescent="0.25">
      <c r="A12" s="16">
        <v>20260141</v>
      </c>
      <c r="B12" s="17">
        <v>79.81053</v>
      </c>
      <c r="C12" s="18">
        <f t="shared" si="0"/>
        <v>31.924212000000001</v>
      </c>
      <c r="D12" s="17">
        <v>77.5</v>
      </c>
      <c r="E12" s="19">
        <v>2.84</v>
      </c>
      <c r="F12" s="19">
        <v>72.930000000000007</v>
      </c>
      <c r="G12" s="18">
        <f t="shared" si="1"/>
        <v>21.879000000000001</v>
      </c>
      <c r="H12" s="18">
        <v>62.5</v>
      </c>
      <c r="I12" s="18">
        <f t="shared" si="2"/>
        <v>18.75</v>
      </c>
      <c r="J12" s="18">
        <f t="shared" si="3"/>
        <v>72.553212000000002</v>
      </c>
      <c r="K12" s="20" t="s">
        <v>17</v>
      </c>
    </row>
    <row r="13" spans="1:12" x14ac:dyDescent="0.25">
      <c r="A13" s="16">
        <v>20261057</v>
      </c>
      <c r="B13" s="17">
        <v>72.659869999999998</v>
      </c>
      <c r="C13" s="18">
        <f t="shared" si="0"/>
        <v>29.063948</v>
      </c>
      <c r="D13" s="17">
        <v>92.5</v>
      </c>
      <c r="E13" s="19">
        <v>3.24</v>
      </c>
      <c r="F13" s="19">
        <v>82.26</v>
      </c>
      <c r="G13" s="18">
        <f t="shared" si="1"/>
        <v>24.678000000000001</v>
      </c>
      <c r="H13" s="18">
        <v>62.5</v>
      </c>
      <c r="I13" s="18">
        <f t="shared" si="2"/>
        <v>18.75</v>
      </c>
      <c r="J13" s="18">
        <f t="shared" si="3"/>
        <v>72.491948000000008</v>
      </c>
      <c r="K13" s="20" t="s">
        <v>17</v>
      </c>
    </row>
    <row r="14" spans="1:12" x14ac:dyDescent="0.25">
      <c r="A14" s="9">
        <v>20260777</v>
      </c>
      <c r="B14" s="12">
        <v>77.983320000000006</v>
      </c>
      <c r="C14" s="10">
        <f t="shared" si="0"/>
        <v>31.193328000000005</v>
      </c>
      <c r="D14" s="12">
        <v>86.25</v>
      </c>
      <c r="E14">
        <v>3.27</v>
      </c>
      <c r="F14">
        <v>82.96</v>
      </c>
      <c r="G14" s="10">
        <f t="shared" si="1"/>
        <v>24.887999999999998</v>
      </c>
      <c r="H14" s="11">
        <v>52</v>
      </c>
      <c r="I14" s="11">
        <f t="shared" si="2"/>
        <v>15.6</v>
      </c>
      <c r="J14" s="11">
        <f t="shared" si="3"/>
        <v>71.681327999999993</v>
      </c>
      <c r="K14" s="13" t="s">
        <v>16</v>
      </c>
    </row>
    <row r="15" spans="1:12" x14ac:dyDescent="0.25">
      <c r="A15" s="9">
        <v>20261161</v>
      </c>
      <c r="B15" s="12">
        <v>76.228899999999996</v>
      </c>
      <c r="C15" s="5">
        <f t="shared" si="0"/>
        <v>30.49156</v>
      </c>
      <c r="D15" s="12">
        <v>78.75</v>
      </c>
      <c r="E15">
        <v>3.1</v>
      </c>
      <c r="F15">
        <v>79</v>
      </c>
      <c r="G15" s="5">
        <f t="shared" si="1"/>
        <v>23.7</v>
      </c>
      <c r="H15" s="5">
        <v>38</v>
      </c>
      <c r="I15" s="5">
        <f t="shared" si="2"/>
        <v>11.4</v>
      </c>
      <c r="J15" s="5">
        <f t="shared" si="3"/>
        <v>65.591560000000001</v>
      </c>
      <c r="K15" s="13" t="s">
        <v>16</v>
      </c>
    </row>
    <row r="16" spans="1:12" x14ac:dyDescent="0.25">
      <c r="A16" s="9">
        <v>20260138</v>
      </c>
      <c r="B16" s="12">
        <v>83.499979999999994</v>
      </c>
      <c r="C16" s="5">
        <f t="shared" si="0"/>
        <v>33.399991999999997</v>
      </c>
      <c r="D16" s="12">
        <v>85</v>
      </c>
      <c r="E16">
        <v>3.77</v>
      </c>
      <c r="F16">
        <v>94.63</v>
      </c>
      <c r="G16" s="5">
        <f t="shared" si="1"/>
        <v>28.388999999999999</v>
      </c>
      <c r="H16" s="5">
        <v>0</v>
      </c>
      <c r="I16" s="5">
        <f t="shared" si="2"/>
        <v>0</v>
      </c>
      <c r="J16" s="5">
        <f t="shared" si="3"/>
        <v>61.788991999999993</v>
      </c>
      <c r="K16" s="7" t="s">
        <v>15</v>
      </c>
    </row>
    <row r="17" spans="1:11" x14ac:dyDescent="0.25">
      <c r="A17" s="9">
        <v>20260066</v>
      </c>
      <c r="B17" s="12">
        <v>75.266310000000004</v>
      </c>
      <c r="C17" s="10">
        <f t="shared" si="0"/>
        <v>30.106524000000004</v>
      </c>
      <c r="D17" s="12">
        <v>82.5</v>
      </c>
      <c r="E17">
        <v>2.85</v>
      </c>
      <c r="F17">
        <v>73.162000000000006</v>
      </c>
      <c r="G17" s="10">
        <f t="shared" si="1"/>
        <v>21.948600000000003</v>
      </c>
      <c r="H17" s="11">
        <v>0</v>
      </c>
      <c r="I17" s="11">
        <f t="shared" si="2"/>
        <v>0</v>
      </c>
      <c r="J17" s="11">
        <f t="shared" si="3"/>
        <v>52.055124000000006</v>
      </c>
      <c r="K17" s="7" t="s">
        <v>15</v>
      </c>
    </row>
    <row r="18" spans="1:11" x14ac:dyDescent="0.25">
      <c r="A18" s="15" t="s">
        <v>12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spans="1:11" x14ac:dyDescent="0.25">
      <c r="A19" s="15" t="s">
        <v>13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25">
      <c r="A20" s="15" t="s">
        <v>14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</sheetData>
  <mergeCells count="4">
    <mergeCell ref="A1:K1"/>
    <mergeCell ref="A18:K18"/>
    <mergeCell ref="A19:K19"/>
    <mergeCell ref="A20:K20"/>
  </mergeCells>
  <pageMargins left="0.7" right="0.7" top="0.75" bottom="0.75" header="0.3" footer="0.3"/>
  <pageSetup paperSize="9" scale="56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beliz toroslu</dc:creator>
  <cp:lastModifiedBy>Alper Erdem</cp:lastModifiedBy>
  <cp:lastPrinted>2025-09-01T08:56:41Z</cp:lastPrinted>
  <dcterms:created xsi:type="dcterms:W3CDTF">2025-08-29T11:03:52Z</dcterms:created>
  <dcterms:modified xsi:type="dcterms:W3CDTF">2026-09-07T09:32:53Z</dcterms:modified>
</cp:coreProperties>
</file>